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1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H4" i="2"/>
  <c r="L40" i="5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6" i="5"/>
  <c r="P136" i="5"/>
  <c r="L135" i="5"/>
  <c r="P135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<sst xmlns="http://schemas.openxmlformats.org/spreadsheetml/2006/main" count="848" uniqueCount="608">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</sst>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F9" sqref="F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3" t="s">
        <v>0</v>
      </c>
      <c r="B1" s="13"/>
      <c r="C1" s="13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601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H3">
        <f>D3+E3+F3+G3</f>
        <v>67</v>
      </c>
      <c r="I3" s="10" t="str">
        <f>IF(H3&gt;=89,"A",IF(H3&gt;=79,"B",IF(H3&gt;=69,"C",IF(H3&gt;=59,"D",IF(H3&gt;=49,"E",0)))))</f>
        <v>D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C17" sqref="C17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1" x14ac:dyDescent="0.25">
      <c r="A1" t="s">
        <v>157</v>
      </c>
      <c r="B1" t="s">
        <v>1</v>
      </c>
      <c r="C1" t="s">
        <v>158</v>
      </c>
    </row>
    <row r="2" spans="1:11" ht="54" customHeight="1" x14ac:dyDescent="0.25">
      <c r="C2" s="3"/>
      <c r="D2" s="3" t="s">
        <v>545</v>
      </c>
      <c r="E2" s="3"/>
      <c r="F2" s="3" t="s">
        <v>606</v>
      </c>
      <c r="G2" s="3" t="s">
        <v>607</v>
      </c>
      <c r="H2" s="3" t="s">
        <v>556</v>
      </c>
      <c r="I2" s="3" t="s">
        <v>601</v>
      </c>
      <c r="J2" s="3"/>
      <c r="K2" s="3"/>
    </row>
    <row r="3" spans="1:11" x14ac:dyDescent="0.25">
      <c r="A3" t="s">
        <v>2</v>
      </c>
      <c r="B3" t="s">
        <v>159</v>
      </c>
      <c r="C3" t="s">
        <v>160</v>
      </c>
      <c r="E3" t="s">
        <v>602</v>
      </c>
    </row>
    <row r="4" spans="1:11" x14ac:dyDescent="0.25">
      <c r="A4" t="s">
        <v>6</v>
      </c>
      <c r="B4" t="s">
        <v>161</v>
      </c>
      <c r="C4" t="s">
        <v>162</v>
      </c>
      <c r="D4">
        <v>20</v>
      </c>
      <c r="E4">
        <v>9</v>
      </c>
      <c r="F4">
        <v>20</v>
      </c>
      <c r="H4">
        <f>D4+E4+F4+G4</f>
        <v>49</v>
      </c>
      <c r="I4" s="8" t="str">
        <f t="shared" ref="I4" si="0">IF(H4&gt;=89,"A",IF(H4&gt;=79,"B",IF(H4&gt;=69,"C",IF(H4&gt;=59,"D",IF(H4&gt;=49,"E",0)))))</f>
        <v>E</v>
      </c>
    </row>
    <row r="5" spans="1:11" x14ac:dyDescent="0.25">
      <c r="A5" t="s">
        <v>9</v>
      </c>
      <c r="B5" t="s">
        <v>163</v>
      </c>
      <c r="C5" t="s">
        <v>164</v>
      </c>
      <c r="E5" t="s">
        <v>602</v>
      </c>
    </row>
    <row r="6" spans="1:11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P24" sqref="P24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600</v>
      </c>
      <c r="M2" s="3" t="s">
        <v>601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10</v>
      </c>
      <c r="L3">
        <f>SUM(D3:K3)</f>
        <v>89.5</v>
      </c>
      <c r="M3" s="8" t="str">
        <f t="shared" ref="M3:M30" si="0">IF(L3&gt;=89,"A",IF(L3&gt;=79,"B",IF(L3&gt;=69,"C",IF(L3&gt;=59,"D",IF(L3&gt;=49,"E",0)))))</f>
        <v>A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v>16</v>
      </c>
      <c r="J4">
        <v>20</v>
      </c>
      <c r="K4">
        <v>12</v>
      </c>
      <c r="L4">
        <f t="shared" ref="L4:L30" si="1">SUM(D4:K4)</f>
        <v>69</v>
      </c>
      <c r="M4" s="8" t="str">
        <f t="shared" si="0"/>
        <v>C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s="12" customFormat="1" x14ac:dyDescent="0.25">
      <c r="A12" s="12" t="s">
        <v>31</v>
      </c>
      <c r="B12" s="12" t="s">
        <v>186</v>
      </c>
      <c r="C12" s="12" t="s">
        <v>187</v>
      </c>
      <c r="L12" s="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s="12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H20" s="12">
        <v>12</v>
      </c>
      <c r="L20" s="12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s="12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H22" s="12">
        <v>14</v>
      </c>
      <c r="K22" s="12">
        <v>15</v>
      </c>
      <c r="L22" s="12">
        <f t="shared" si="1"/>
        <v>37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v>14</v>
      </c>
      <c r="L25">
        <f t="shared" si="1"/>
        <v>65</v>
      </c>
      <c r="M25" s="8" t="str">
        <f t="shared" si="0"/>
        <v>D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v>20</v>
      </c>
      <c r="L27">
        <f t="shared" si="1"/>
        <v>53</v>
      </c>
      <c r="M27" s="8" t="str">
        <f t="shared" si="0"/>
        <v>E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8" sqref="G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L4">
        <v>18</v>
      </c>
      <c r="M4">
        <f t="shared" ref="M4:M12" si="1">E4+F4+G4+H4+I4+J4+K4+L4</f>
        <v>94</v>
      </c>
      <c r="N4" s="8" t="str">
        <f t="shared" si="0"/>
        <v>A</v>
      </c>
    </row>
    <row r="5" spans="1:14" s="12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M5" s="12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s="12" customFormat="1" x14ac:dyDescent="0.25">
      <c r="A12" s="12" t="s">
        <v>31</v>
      </c>
      <c r="B12" s="12" t="s">
        <v>240</v>
      </c>
      <c r="C12" s="12" t="s">
        <v>241</v>
      </c>
      <c r="D12" s="12" t="s">
        <v>5</v>
      </c>
      <c r="M12" s="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7"/>
  <sheetViews>
    <sheetView workbookViewId="0">
      <pane ySplit="2" topLeftCell="A24" activePane="bottomLeft" state="frozen"/>
      <selection pane="bottomLeft" activeCell="J56" sqref="J56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595</v>
      </c>
      <c r="J2" s="3" t="s">
        <v>586</v>
      </c>
      <c r="K2" s="3" t="s">
        <v>555</v>
      </c>
      <c r="L2" s="3" t="s">
        <v>556</v>
      </c>
      <c r="N2" s="3" t="s">
        <v>603</v>
      </c>
      <c r="P2" s="3" t="s">
        <v>601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K4">
        <v>10</v>
      </c>
      <c r="L4">
        <f t="shared" si="0"/>
        <v>47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8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8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8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8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8" ht="15.75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18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8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8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8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8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18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8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8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8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8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8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 x14ac:dyDescent="0.25">
      <c r="A40" t="s">
        <v>114</v>
      </c>
      <c r="B40" t="s">
        <v>312</v>
      </c>
      <c r="C40" t="s">
        <v>605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32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31" si="5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4"/>
        <v>73</v>
      </c>
      <c r="P78" s="10" t="str">
        <f t="shared" si="5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4"/>
        <v>50.5</v>
      </c>
      <c r="P87" s="10" t="str">
        <f t="shared" si="5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6">D99+E99+F99+G99+H99+I99+J99+K99</f>
        <v>49</v>
      </c>
      <c r="P99" s="10" t="str">
        <f t="shared" si="5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6"/>
        <v>47</v>
      </c>
      <c r="P107" s="10">
        <f t="shared" si="5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6"/>
        <v>40.5</v>
      </c>
      <c r="P116" s="10">
        <f t="shared" si="5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6"/>
        <v>7</v>
      </c>
      <c r="P127" s="10">
        <f t="shared" si="5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6"/>
        <v>7</v>
      </c>
      <c r="P128" s="10">
        <f t="shared" si="5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6"/>
        <v>44</v>
      </c>
      <c r="P129" s="10">
        <f t="shared" si="5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6"/>
        <v>27</v>
      </c>
      <c r="P130" s="10">
        <f t="shared" si="5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6" si="7">D131+E131+F131+G131+H131+I131+J131+K131</f>
        <v>14.5</v>
      </c>
      <c r="P131" s="10">
        <f t="shared" si="5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7"/>
        <v>53</v>
      </c>
      <c r="P132" s="10" t="str">
        <f t="shared" ref="P132:P136" si="8">IF(L132&gt;=89,"A",IF(L132&gt;=79,"B",IF(L132&gt;=69,"C",IF(L132&gt;=59,"D",IF(L132&gt;=49,"E",0)))))</f>
        <v>E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7"/>
        <v>47</v>
      </c>
      <c r="P133" s="10">
        <f t="shared" si="8"/>
        <v>0</v>
      </c>
    </row>
    <row r="134" spans="2:16" x14ac:dyDescent="0.25">
      <c r="B134" t="s">
        <v>593</v>
      </c>
      <c r="C134" t="s">
        <v>594</v>
      </c>
      <c r="H134">
        <v>9</v>
      </c>
      <c r="J134">
        <v>18</v>
      </c>
      <c r="K134">
        <v>16</v>
      </c>
      <c r="L134">
        <f t="shared" si="7"/>
        <v>43</v>
      </c>
      <c r="P134" s="10">
        <f t="shared" si="8"/>
        <v>0</v>
      </c>
    </row>
    <row r="135" spans="2:16" x14ac:dyDescent="0.25">
      <c r="B135" t="s">
        <v>597</v>
      </c>
      <c r="C135" t="s">
        <v>598</v>
      </c>
      <c r="D135">
        <v>5</v>
      </c>
      <c r="E135">
        <v>5</v>
      </c>
      <c r="H135">
        <v>1.7</v>
      </c>
      <c r="I135">
        <v>1.5</v>
      </c>
      <c r="J135">
        <v>20</v>
      </c>
      <c r="L135">
        <f t="shared" si="7"/>
        <v>33.200000000000003</v>
      </c>
      <c r="P135" s="10">
        <f t="shared" si="8"/>
        <v>0</v>
      </c>
    </row>
    <row r="136" spans="2:16" x14ac:dyDescent="0.25">
      <c r="B136" t="s">
        <v>599</v>
      </c>
      <c r="C136" t="s">
        <v>604</v>
      </c>
      <c r="H136">
        <v>17</v>
      </c>
      <c r="J136">
        <v>15</v>
      </c>
      <c r="L136">
        <f t="shared" si="7"/>
        <v>32</v>
      </c>
      <c r="P136" s="10">
        <f t="shared" si="8"/>
        <v>0</v>
      </c>
    </row>
    <row r="137" spans="2:16" ht="15.75" x14ac:dyDescent="0.25">
      <c r="B137" s="11"/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S21" sqref="S2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601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4" ht="15.75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  <c r="N17" s="11"/>
    </row>
    <row r="18" spans="1:14" ht="15.75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  <c r="N18" s="11"/>
    </row>
    <row r="19" spans="1:14" ht="15.75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  <c r="N19" s="11"/>
    </row>
    <row r="20" spans="1:14" ht="15.75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  <c r="N20" s="11"/>
    </row>
    <row r="21" spans="1:14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4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4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4" x14ac:dyDescent="0.25">
      <c r="J24" s="10"/>
      <c r="K24" s="2"/>
      <c r="L24" s="2"/>
      <c r="M24" s="2"/>
    </row>
    <row r="25" spans="1:14" x14ac:dyDescent="0.25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4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4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4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4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4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4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4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596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2019-06-18T10:17:18Z</dcterms:modified>
</cp:coreProperties>
</file>